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2"/>
  <workbookPr/>
  <mc:AlternateContent xmlns:mc="http://schemas.openxmlformats.org/markup-compatibility/2006">
    <mc:Choice Requires="x15">
      <x15ac:absPath xmlns:x15ac="http://schemas.microsoft.com/office/spreadsheetml/2010/11/ac" url="C:\Users\tomas\Desktop\Soukromé projekty\David Antl\7_PD_Sedlec\Nové zadání\"/>
    </mc:Choice>
  </mc:AlternateContent>
  <xr:revisionPtr revIDLastSave="0" documentId="13_ncr:1_{BF775CC1-7D6E-47CF-8DFB-8BB58D753CE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ČOV" sheetId="2" r:id="rId1"/>
    <sheet name="MŠ a ZŠ" sheetId="1" r:id="rId2"/>
    <sheet name="Cena celkem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24" i="1" l="1"/>
  <c r="F24" i="1" s="1"/>
  <c r="E23" i="2"/>
  <c r="F23" i="2" s="1"/>
  <c r="E24" i="2"/>
  <c r="F24" i="2" s="1"/>
  <c r="E17" i="2"/>
  <c r="F17" i="2" s="1"/>
  <c r="E18" i="2"/>
  <c r="F18" i="2" s="1"/>
  <c r="E16" i="2"/>
  <c r="F16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22" i="2"/>
  <c r="F22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3" i="2"/>
  <c r="F3" i="2" s="1"/>
  <c r="E23" i="1"/>
  <c r="F23" i="1" s="1"/>
  <c r="E25" i="1"/>
  <c r="E26" i="1"/>
  <c r="E27" i="1"/>
  <c r="F27" i="1" s="1"/>
  <c r="E28" i="1"/>
  <c r="E29" i="1"/>
  <c r="F29" i="1" s="1"/>
  <c r="E30" i="1"/>
  <c r="E31" i="1"/>
  <c r="F31" i="1" s="1"/>
  <c r="E32" i="1"/>
  <c r="E33" i="1"/>
  <c r="F33" i="1" s="1"/>
  <c r="E22" i="1"/>
  <c r="E17" i="1"/>
  <c r="F17" i="1" s="1"/>
  <c r="E18" i="1"/>
  <c r="F18" i="1" s="1"/>
  <c r="E16" i="1"/>
  <c r="F16" i="1" s="1"/>
  <c r="E4" i="1"/>
  <c r="F4" i="1" s="1"/>
  <c r="E5" i="1"/>
  <c r="F5" i="1" s="1"/>
  <c r="E6" i="1"/>
  <c r="F6" i="1" s="1"/>
  <c r="E7" i="1"/>
  <c r="F7" i="1" s="1"/>
  <c r="E8" i="1"/>
  <c r="F8" i="1" s="1"/>
  <c r="E9" i="1"/>
  <c r="F9" i="1" s="1"/>
  <c r="E10" i="1"/>
  <c r="F10" i="1" s="1"/>
  <c r="E11" i="1"/>
  <c r="F11" i="1" s="1"/>
  <c r="E12" i="1"/>
  <c r="E3" i="1"/>
  <c r="F32" i="1"/>
  <c r="F30" i="1"/>
  <c r="F28" i="1"/>
  <c r="F26" i="1"/>
  <c r="F25" i="1"/>
  <c r="E19" i="2" l="1"/>
  <c r="F13" i="2"/>
  <c r="F34" i="2"/>
  <c r="E34" i="2"/>
  <c r="E13" i="2"/>
  <c r="E13" i="1"/>
  <c r="F12" i="1"/>
  <c r="E34" i="1"/>
  <c r="F22" i="1"/>
  <c r="F34" i="1" s="1"/>
  <c r="F19" i="1"/>
  <c r="E19" i="1"/>
  <c r="F3" i="1"/>
  <c r="F19" i="2"/>
  <c r="F13" i="1" l="1"/>
  <c r="F35" i="1" s="1"/>
  <c r="C3" i="3" s="1"/>
  <c r="E35" i="2"/>
  <c r="B4" i="3" s="1"/>
  <c r="F35" i="2"/>
  <c r="C4" i="3" s="1"/>
  <c r="E35" i="1"/>
  <c r="B3" i="3" s="1"/>
  <c r="B5" i="3" l="1"/>
  <c r="C5" i="3"/>
</calcChain>
</file>

<file path=xl/sharedStrings.xml><?xml version="1.0" encoding="utf-8"?>
<sst xmlns="http://schemas.openxmlformats.org/spreadsheetml/2006/main" count="228" uniqueCount="54">
  <si>
    <t>Druh a množství práce včetně použitého materiálu</t>
  </si>
  <si>
    <t>Množství</t>
  </si>
  <si>
    <t>MJ</t>
  </si>
  <si>
    <t>Cena bez DPH celkem</t>
  </si>
  <si>
    <t>Cena s DPH 21%</t>
  </si>
  <si>
    <t>Ks</t>
  </si>
  <si>
    <t>Obousměrný elektroměr SmartMeter</t>
  </si>
  <si>
    <t>X</t>
  </si>
  <si>
    <t>Rozvaděč jištění, přepěťové ochrany, AC, DC</t>
  </si>
  <si>
    <t xml:space="preserve">Systémem rychlého vypnutí na úrovní panelů </t>
  </si>
  <si>
    <t>Elektroinstalační materiál/ stavební příprava realizace</t>
  </si>
  <si>
    <t>Sb</t>
  </si>
  <si>
    <t>Zřízení systému průběhového měření, regulace a automatického řízení přebytků v místě výrobny se spínáním min. 7 spotřebičů a současně  umožňující kompatibilní automatické spínaní min. 7 spotřebičů na základě sdílených přebytků ve vzdáleném místě spotřeby.</t>
  </si>
  <si>
    <t>Celkem za sestavu fotovoltaického systému  bez DPH</t>
  </si>
  <si>
    <t>-</t>
  </si>
  <si>
    <t>Bateriové uložiště</t>
  </si>
  <si>
    <t>Zapojení bateriového uložiště</t>
  </si>
  <si>
    <t>Instalace bateriového uložiště</t>
  </si>
  <si>
    <t>Celkem za sestavu bateriového uložiště</t>
  </si>
  <si>
    <t>Vynucené investice do konstrukcí střech, modernizace elektroinstalace</t>
  </si>
  <si>
    <t>Nosná konstrukce na sedlovou střechu</t>
  </si>
  <si>
    <t>Nosná konstrukce na plochou střechu V/Z</t>
  </si>
  <si>
    <t xml:space="preserve">Elektromontáže, úpravy a napojení  jímací hromosvodové soustavy </t>
  </si>
  <si>
    <t>Kabelový prostup stropním pláštěm/atikami budovy a zřízení kabelové trasy AC/DC</t>
  </si>
  <si>
    <t>Elektrokabeláž systému trasy AC/DC</t>
  </si>
  <si>
    <t>Vedlejší náklady instalace- zajištění staveniště</t>
  </si>
  <si>
    <t>Logistické a vedlejší stavební náklady (skladování, dovoz mat. manipulace)</t>
  </si>
  <si>
    <t>Úprava elektroměrového rozvaděče v souladu s připojovacími podmínkami eg.d</t>
  </si>
  <si>
    <t>Doplnění jištění a blokace FVE dle požadavků distributora</t>
  </si>
  <si>
    <t>Úprava HDR v souladu s normou jištění</t>
  </si>
  <si>
    <t>Revize elektro, předání, zaškolení obsluhy</t>
  </si>
  <si>
    <t>Administrativa  a zajištění první paralelní připojení</t>
  </si>
  <si>
    <t>Dokumentace skutečného provedení stavby</t>
  </si>
  <si>
    <t>Zřízení záložního systému při výpadku proudu 3 fáze</t>
  </si>
  <si>
    <t>Celkem za úpravu a montáž ER a HDR</t>
  </si>
  <si>
    <t>Celkem</t>
  </si>
  <si>
    <t>Cena s DPH celkem</t>
  </si>
  <si>
    <t>Jednotková cena bez DPH</t>
  </si>
  <si>
    <t>Obousměrný elektroměr SmartMeter</t>
  </si>
  <si>
    <t>Zvolené řešení - výrobce, přesný typ, označení výrobce a klíčové parametry</t>
  </si>
  <si>
    <t>Bezdrátová komunikace (přijímač a vysílač) mezi střídačem a HDO</t>
  </si>
  <si>
    <t xml:space="preserve">Komunikační kabel s chráničkou pro propojení střídače v TM s HDO v ELM </t>
  </si>
  <si>
    <t>Výkaz výměr – FVE ČOV</t>
  </si>
  <si>
    <t>Výkaz výměr – FVE MŠ a ZŠ</t>
  </si>
  <si>
    <t>ČOV</t>
  </si>
  <si>
    <t>MŠ a ZŠ</t>
  </si>
  <si>
    <t>Akumulátor o využitelné kapacitě min. 20,88kWh</t>
  </si>
  <si>
    <t>Monokrystalický křemíkový fotovoltaický panel o min. výkonu 470 Wp. FVE o celkovém  jmenovitém výkonu min. 29,70-max. 30,00 kWp</t>
  </si>
  <si>
    <t>Monokrystalický křemíkový fotovoltaický panel o min. výkonu 470Wp. FVE o celkovém jemovitém výkonu min. 49,50 - max. 49,99 kWp</t>
  </si>
  <si>
    <t>Asymetrický třífázový hybridní střídač min. 15KW</t>
  </si>
  <si>
    <t>Asymetrický třífázový hybridní střídač min. 25 KW</t>
  </si>
  <si>
    <t>Akumulátor o využitelné kapacitě min. 20,88 kWh</t>
  </si>
  <si>
    <t>Cena za FVE celkem</t>
  </si>
  <si>
    <t xml:space="preserve">Nosná konstrukce pro zemní instalaci na zpevněnou plochu (asfaltový reciklát)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</si>
</sst>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Kč-405]"/>
    <numFmt numFmtId="165" formatCode="#,##0.00\ &quot;Kč&quot;"/>
  </numFmts>
  <fonts count="9">
    <font>
      <sz val="10"/>
      <name val="Helvetica Neue"/>
      <charset val="1"/>
    </font>
    <font>
      <sz val="14"/>
      <name val="Arial"/>
      <family val="2"/>
      <charset val="1"/>
    </font>
    <font>
      <b/>
      <sz val="14"/>
      <name val="Arial"/>
      <family val="2"/>
      <charset val="1"/>
    </font>
    <font>
      <b/>
      <u/>
      <sz val="14"/>
      <name val="Arial"/>
      <family val="2"/>
      <charset val="1"/>
    </font>
    <font>
      <b/>
      <sz val="11"/>
      <name val="Helvetica Neue"/>
      <charset val="1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name val="Arial"/>
      <family val="2"/>
      <charset val="238"/>
    </font>
    <font>
      <sz val="8"/>
      <name val="Helvetica Neue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6"/>
        <bgColor indexed="64"/>
      </patternFill>
    </fill>
    <fill>
      <patternFill patternType="solid">
        <fgColor theme="6"/>
        <bgColor rgb="FFFFFFCC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45">
    <xf numFmtId="0" fontId="0" fillId="0" borderId="0" xfId="0">
      <alignment vertical="top" wrapText="1"/>
    </xf>
    <xf numFmtId="0" fontId="0" fillId="2" borderId="2" xfId="0" applyFill="1" applyBorder="1">
      <alignment vertical="top" wrapText="1"/>
    </xf>
    <xf numFmtId="0" fontId="0" fillId="2" borderId="0" xfId="0" applyFill="1">
      <alignment vertical="top" wrapText="1"/>
    </xf>
    <xf numFmtId="0" fontId="0" fillId="2" borderId="0" xfId="0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0" fillId="2" borderId="3" xfId="0" applyFill="1" applyBorder="1">
      <alignment vertical="top" wrapText="1"/>
    </xf>
    <xf numFmtId="49" fontId="5" fillId="0" borderId="1" xfId="0" applyNumberFormat="1" applyFont="1" applyBorder="1" applyAlignment="1">
      <alignment horizontal="left" vertical="center" wrapText="1" readingOrder="1"/>
    </xf>
    <xf numFmtId="0" fontId="5" fillId="0" borderId="0" xfId="0" applyFont="1">
      <alignment vertical="top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5" borderId="0" xfId="0" applyFont="1" applyFill="1">
      <alignment vertical="top" wrapText="1"/>
    </xf>
    <xf numFmtId="49" fontId="6" fillId="6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left" vertical="center" wrapText="1"/>
    </xf>
    <xf numFmtId="49" fontId="6" fillId="8" borderId="1" xfId="0" applyNumberFormat="1" applyFont="1" applyFill="1" applyBorder="1" applyAlignment="1">
      <alignment horizontal="center" vertical="center" wrapText="1"/>
    </xf>
    <xf numFmtId="49" fontId="6" fillId="7" borderId="1" xfId="0" applyNumberFormat="1" applyFont="1" applyFill="1" applyBorder="1" applyAlignment="1">
      <alignment horizontal="left" vertical="center" wrapText="1" readingOrder="1"/>
    </xf>
    <xf numFmtId="165" fontId="5" fillId="3" borderId="1" xfId="0" applyNumberFormat="1" applyFont="1" applyFill="1" applyBorder="1" applyAlignment="1">
      <alignment horizontal="center" vertical="center" wrapText="1"/>
    </xf>
    <xf numFmtId="165" fontId="6" fillId="6" borderId="1" xfId="0" applyNumberFormat="1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9" fontId="6" fillId="9" borderId="1" xfId="0" applyNumberFormat="1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49" fontId="6" fillId="10" borderId="1" xfId="0" applyNumberFormat="1" applyFont="1" applyFill="1" applyBorder="1" applyAlignment="1">
      <alignment horizontal="center" vertical="center" wrapText="1"/>
    </xf>
    <xf numFmtId="49" fontId="2" fillId="8" borderId="10" xfId="0" applyNumberFormat="1" applyFont="1" applyFill="1" applyBorder="1" applyAlignment="1">
      <alignment horizontal="left" vertical="center" wrapText="1"/>
    </xf>
    <xf numFmtId="164" fontId="1" fillId="8" borderId="1" xfId="0" applyNumberFormat="1" applyFont="1" applyFill="1" applyBorder="1" applyAlignment="1">
      <alignment horizontal="left" vertical="center" wrapText="1"/>
    </xf>
    <xf numFmtId="164" fontId="1" fillId="8" borderId="11" xfId="0" applyNumberFormat="1" applyFont="1" applyFill="1" applyBorder="1" applyAlignment="1">
      <alignment horizontal="left" vertical="center" wrapText="1"/>
    </xf>
    <xf numFmtId="49" fontId="2" fillId="10" borderId="5" xfId="0" applyNumberFormat="1" applyFont="1" applyFill="1" applyBorder="1" applyAlignment="1">
      <alignment horizontal="center" vertical="center"/>
    </xf>
    <xf numFmtId="49" fontId="2" fillId="10" borderId="6" xfId="0" applyNumberFormat="1" applyFont="1" applyFill="1" applyBorder="1" applyAlignment="1">
      <alignment horizontal="center" vertical="center"/>
    </xf>
    <xf numFmtId="49" fontId="2" fillId="10" borderId="7" xfId="0" applyNumberFormat="1" applyFont="1" applyFill="1" applyBorder="1" applyAlignment="1">
      <alignment horizontal="center" vertical="center"/>
    </xf>
    <xf numFmtId="49" fontId="2" fillId="8" borderId="12" xfId="0" applyNumberFormat="1" applyFont="1" applyFill="1" applyBorder="1" applyAlignment="1">
      <alignment horizontal="left" vertical="center" wrapText="1"/>
    </xf>
    <xf numFmtId="164" fontId="3" fillId="8" borderId="13" xfId="0" applyNumberFormat="1" applyFont="1" applyFill="1" applyBorder="1" applyAlignment="1">
      <alignment horizontal="left" vertical="center" wrapText="1"/>
    </xf>
    <xf numFmtId="164" fontId="3" fillId="8" borderId="14" xfId="0" applyNumberFormat="1" applyFont="1" applyFill="1" applyBorder="1" applyAlignment="1">
      <alignment horizontal="left" vertical="center" wrapText="1"/>
    </xf>
    <xf numFmtId="49" fontId="2" fillId="8" borderId="8" xfId="0" applyNumberFormat="1" applyFont="1" applyFill="1" applyBorder="1" applyAlignment="1">
      <alignment horizontal="left" vertical="center" wrapText="1"/>
    </xf>
    <xf numFmtId="49" fontId="2" fillId="8" borderId="4" xfId="0" applyNumberFormat="1" applyFont="1" applyFill="1" applyBorder="1" applyAlignment="1">
      <alignment horizontal="left" vertical="center" wrapText="1"/>
    </xf>
    <xf numFmtId="49" fontId="2" fillId="8" borderId="9" xfId="0" applyNumberFormat="1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tint val="100000"/>
                <a:shade val="100000"/>
              </a:schemeClr>
            </a:gs>
            <a:gs pos="100000">
              <a:schemeClr val="phClr">
                <a:tint val="50000"/>
                <a:shade val="100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showGridLines="0" tabSelected="1" topLeftCell="A21" zoomScale="55" zoomScaleNormal="55" workbookViewId="0">
      <selection activeCell="A35" activeCellId="1" sqref="A34:XFD34 A35:XFD35"/>
    </sheetView>
  </sheetViews>
  <sheetFormatPr defaultColWidth="5.5546875" defaultRowHeight="15"/>
  <cols>
    <col min="1" max="1" width="60.77734375" style="14" customWidth="1"/>
    <col min="2" max="2" width="18.77734375" style="7" customWidth="1"/>
    <col min="3" max="3" width="8.77734375" style="7" customWidth="1"/>
    <col min="4" max="4" width="35.77734375" style="7" customWidth="1"/>
    <col min="5" max="5" width="35.77734375" style="17" customWidth="1"/>
    <col min="6" max="6" width="35.77734375" style="7" customWidth="1"/>
    <col min="7" max="7" width="150.77734375" style="7" customWidth="1"/>
    <col min="8" max="16384" width="5.5546875" style="7"/>
  </cols>
  <sheetData>
    <row r="1" spans="1:7" ht="45" customHeight="1">
      <c r="A1" s="24" t="s">
        <v>42</v>
      </c>
      <c r="B1" s="24"/>
      <c r="C1" s="24"/>
      <c r="D1" s="24"/>
      <c r="E1" s="24"/>
      <c r="F1" s="24"/>
      <c r="G1" s="24"/>
    </row>
    <row r="2" spans="1:7" ht="49.95" customHeight="1">
      <c r="A2" s="19" t="s">
        <v>0</v>
      </c>
      <c r="B2" s="20" t="s">
        <v>1</v>
      </c>
      <c r="C2" s="20" t="s">
        <v>2</v>
      </c>
      <c r="D2" s="20" t="s">
        <v>37</v>
      </c>
      <c r="E2" s="20" t="s">
        <v>3</v>
      </c>
      <c r="F2" s="20" t="s">
        <v>4</v>
      </c>
      <c r="G2" s="20" t="s">
        <v>39</v>
      </c>
    </row>
    <row r="3" spans="1:7" ht="49.95" customHeight="1">
      <c r="A3" s="6" t="s">
        <v>48</v>
      </c>
      <c r="B3" s="9"/>
      <c r="C3" s="8" t="s">
        <v>5</v>
      </c>
      <c r="D3" s="23"/>
      <c r="E3" s="16">
        <f>B3*D3</f>
        <v>0</v>
      </c>
      <c r="F3" s="11">
        <f t="shared" ref="F3:F9" si="0">E3*1.21</f>
        <v>0</v>
      </c>
      <c r="G3" s="12"/>
    </row>
    <row r="4" spans="1:7" ht="49.95" customHeight="1">
      <c r="A4" s="6" t="s">
        <v>50</v>
      </c>
      <c r="B4" s="9"/>
      <c r="C4" s="8" t="s">
        <v>5</v>
      </c>
      <c r="D4" s="23"/>
      <c r="E4" s="16">
        <f t="shared" ref="E4:E12" si="1">B4*D4</f>
        <v>0</v>
      </c>
      <c r="F4" s="11">
        <f t="shared" si="0"/>
        <v>0</v>
      </c>
      <c r="G4" s="12"/>
    </row>
    <row r="5" spans="1:7" ht="49.95" customHeight="1">
      <c r="A5" s="6" t="s">
        <v>6</v>
      </c>
      <c r="B5" s="9"/>
      <c r="C5" s="8" t="s">
        <v>5</v>
      </c>
      <c r="D5" s="23"/>
      <c r="E5" s="16">
        <f t="shared" si="1"/>
        <v>0</v>
      </c>
      <c r="F5" s="11">
        <f t="shared" si="0"/>
        <v>0</v>
      </c>
      <c r="G5" s="8" t="s">
        <v>7</v>
      </c>
    </row>
    <row r="6" spans="1:7" ht="49.95" customHeight="1">
      <c r="A6" s="6" t="s">
        <v>8</v>
      </c>
      <c r="B6" s="9"/>
      <c r="C6" s="8" t="s">
        <v>5</v>
      </c>
      <c r="D6" s="23"/>
      <c r="E6" s="16">
        <f t="shared" si="1"/>
        <v>0</v>
      </c>
      <c r="F6" s="11">
        <f t="shared" si="0"/>
        <v>0</v>
      </c>
      <c r="G6" s="8" t="s">
        <v>7</v>
      </c>
    </row>
    <row r="7" spans="1:7" ht="49.95" customHeight="1">
      <c r="A7" s="6" t="s">
        <v>9</v>
      </c>
      <c r="B7" s="9"/>
      <c r="C7" s="8" t="s">
        <v>5</v>
      </c>
      <c r="D7" s="23"/>
      <c r="E7" s="16">
        <f t="shared" si="1"/>
        <v>0</v>
      </c>
      <c r="F7" s="11">
        <f t="shared" si="0"/>
        <v>0</v>
      </c>
      <c r="G7" s="8" t="s">
        <v>7</v>
      </c>
    </row>
    <row r="8" spans="1:7" ht="49.95" customHeight="1">
      <c r="A8" s="6" t="s">
        <v>10</v>
      </c>
      <c r="B8" s="15">
        <v>1</v>
      </c>
      <c r="C8" s="8" t="s">
        <v>11</v>
      </c>
      <c r="D8" s="23"/>
      <c r="E8" s="16">
        <f t="shared" si="1"/>
        <v>0</v>
      </c>
      <c r="F8" s="11">
        <f t="shared" si="0"/>
        <v>0</v>
      </c>
      <c r="G8" s="8" t="s">
        <v>7</v>
      </c>
    </row>
    <row r="9" spans="1:7" ht="137.1" customHeight="1">
      <c r="A9" s="6" t="s">
        <v>12</v>
      </c>
      <c r="B9" s="15">
        <v>1</v>
      </c>
      <c r="C9" s="8" t="s">
        <v>11</v>
      </c>
      <c r="D9" s="23"/>
      <c r="E9" s="16">
        <f t="shared" si="1"/>
        <v>0</v>
      </c>
      <c r="F9" s="11">
        <f t="shared" si="0"/>
        <v>0</v>
      </c>
      <c r="G9" s="13"/>
    </row>
    <row r="10" spans="1:7" ht="49.95" customHeight="1">
      <c r="A10" s="6" t="s">
        <v>30</v>
      </c>
      <c r="B10" s="15">
        <v>1</v>
      </c>
      <c r="C10" s="8" t="s">
        <v>11</v>
      </c>
      <c r="D10" s="23"/>
      <c r="E10" s="16">
        <f t="shared" si="1"/>
        <v>0</v>
      </c>
      <c r="F10" s="11">
        <f>E10*1.21</f>
        <v>0</v>
      </c>
      <c r="G10" s="8" t="s">
        <v>7</v>
      </c>
    </row>
    <row r="11" spans="1:7" ht="49.95" customHeight="1">
      <c r="A11" s="6" t="s">
        <v>31</v>
      </c>
      <c r="B11" s="15">
        <v>1</v>
      </c>
      <c r="C11" s="8" t="s">
        <v>11</v>
      </c>
      <c r="D11" s="23"/>
      <c r="E11" s="16">
        <f t="shared" si="1"/>
        <v>0</v>
      </c>
      <c r="F11" s="11">
        <f>E11*1.21</f>
        <v>0</v>
      </c>
      <c r="G11" s="8" t="s">
        <v>7</v>
      </c>
    </row>
    <row r="12" spans="1:7" ht="49.95" customHeight="1">
      <c r="A12" s="6" t="s">
        <v>32</v>
      </c>
      <c r="B12" s="15">
        <v>1</v>
      </c>
      <c r="C12" s="8" t="s">
        <v>11</v>
      </c>
      <c r="D12" s="23"/>
      <c r="E12" s="16">
        <f t="shared" si="1"/>
        <v>0</v>
      </c>
      <c r="F12" s="11">
        <f>E12*1.21</f>
        <v>0</v>
      </c>
      <c r="G12" s="8" t="s">
        <v>7</v>
      </c>
    </row>
    <row r="13" spans="1:7" ht="32.700000000000003" customHeight="1">
      <c r="A13" s="19" t="s">
        <v>13</v>
      </c>
      <c r="B13" s="26" t="s">
        <v>14</v>
      </c>
      <c r="C13" s="26" t="s">
        <v>14</v>
      </c>
      <c r="D13" s="26" t="s">
        <v>14</v>
      </c>
      <c r="E13" s="27">
        <f>SUM(E3:E12)</f>
        <v>0</v>
      </c>
      <c r="F13" s="27">
        <f>SUM(F3:F12)</f>
        <v>0</v>
      </c>
      <c r="G13" s="20" t="s">
        <v>7</v>
      </c>
    </row>
    <row r="14" spans="1:7" ht="27" customHeight="1">
      <c r="A14" s="25"/>
      <c r="B14" s="25"/>
      <c r="C14" s="25"/>
      <c r="D14" s="25"/>
      <c r="E14" s="25"/>
      <c r="F14" s="25"/>
      <c r="G14" s="25"/>
    </row>
    <row r="15" spans="1:7" ht="49.95" customHeight="1">
      <c r="A15" s="21" t="s">
        <v>15</v>
      </c>
      <c r="B15" s="20" t="s">
        <v>1</v>
      </c>
      <c r="C15" s="20" t="s">
        <v>2</v>
      </c>
      <c r="D15" s="20" t="s">
        <v>37</v>
      </c>
      <c r="E15" s="20" t="s">
        <v>3</v>
      </c>
      <c r="F15" s="20" t="s">
        <v>4</v>
      </c>
      <c r="G15" s="20" t="s">
        <v>39</v>
      </c>
    </row>
    <row r="16" spans="1:7" ht="49.95" customHeight="1">
      <c r="A16" s="6" t="s">
        <v>46</v>
      </c>
      <c r="B16" s="9"/>
      <c r="C16" s="8" t="s">
        <v>5</v>
      </c>
      <c r="D16" s="23"/>
      <c r="E16" s="16">
        <f t="shared" ref="E16:E18" si="2">B16*D16</f>
        <v>0</v>
      </c>
      <c r="F16" s="11">
        <f>E16*1.21</f>
        <v>0</v>
      </c>
      <c r="G16" s="12"/>
    </row>
    <row r="17" spans="1:7" ht="49.95" customHeight="1">
      <c r="A17" s="6" t="s">
        <v>16</v>
      </c>
      <c r="B17" s="15">
        <v>1</v>
      </c>
      <c r="C17" s="8" t="s">
        <v>11</v>
      </c>
      <c r="D17" s="23"/>
      <c r="E17" s="16">
        <f t="shared" si="2"/>
        <v>0</v>
      </c>
      <c r="F17" s="11">
        <f>E17*1.21</f>
        <v>0</v>
      </c>
      <c r="G17" s="8" t="s">
        <v>7</v>
      </c>
    </row>
    <row r="18" spans="1:7" ht="49.95" customHeight="1">
      <c r="A18" s="6" t="s">
        <v>17</v>
      </c>
      <c r="B18" s="15">
        <v>1</v>
      </c>
      <c r="C18" s="8" t="s">
        <v>11</v>
      </c>
      <c r="D18" s="23"/>
      <c r="E18" s="16">
        <f t="shared" si="2"/>
        <v>0</v>
      </c>
      <c r="F18" s="11">
        <f>E18*1.21</f>
        <v>0</v>
      </c>
      <c r="G18" s="8" t="s">
        <v>7</v>
      </c>
    </row>
    <row r="19" spans="1:7" ht="49.95" customHeight="1">
      <c r="A19" s="19" t="s">
        <v>18</v>
      </c>
      <c r="B19" s="28" t="s">
        <v>14</v>
      </c>
      <c r="C19" s="26" t="s">
        <v>14</v>
      </c>
      <c r="D19" s="26" t="s">
        <v>14</v>
      </c>
      <c r="E19" s="27">
        <f>SUM(E16:E18)</f>
        <v>0</v>
      </c>
      <c r="F19" s="27">
        <f>SUM(F16:F18)</f>
        <v>0</v>
      </c>
      <c r="G19" s="20" t="s">
        <v>7</v>
      </c>
    </row>
    <row r="20" spans="1:7" ht="49.95" customHeight="1">
      <c r="A20" s="25"/>
      <c r="B20" s="25"/>
      <c r="C20" s="25"/>
      <c r="D20" s="25"/>
      <c r="E20" s="25"/>
      <c r="F20" s="25"/>
      <c r="G20" s="25"/>
    </row>
    <row r="21" spans="1:7" ht="49.95" customHeight="1">
      <c r="A21" s="21" t="s">
        <v>19</v>
      </c>
      <c r="B21" s="20" t="s">
        <v>1</v>
      </c>
      <c r="C21" s="20" t="s">
        <v>2</v>
      </c>
      <c r="D21" s="20" t="s">
        <v>37</v>
      </c>
      <c r="E21" s="20" t="s">
        <v>3</v>
      </c>
      <c r="F21" s="20" t="s">
        <v>4</v>
      </c>
      <c r="G21" s="20" t="s">
        <v>39</v>
      </c>
    </row>
    <row r="22" spans="1:7" ht="49.95" customHeight="1">
      <c r="A22" s="6" t="s">
        <v>53</v>
      </c>
      <c r="B22" s="9"/>
      <c r="C22" s="8" t="s">
        <v>5</v>
      </c>
      <c r="D22" s="23"/>
      <c r="E22" s="16">
        <f>B22*D22</f>
        <v>0</v>
      </c>
      <c r="F22" s="11">
        <f t="shared" ref="F22:F33" si="3">E22*1.21</f>
        <v>0</v>
      </c>
      <c r="G22" s="18"/>
    </row>
    <row r="23" spans="1:7" ht="49.95" hidden="1" customHeight="1">
      <c r="A23" s="6" t="s">
        <v>21</v>
      </c>
      <c r="B23" s="9"/>
      <c r="C23" s="8" t="s">
        <v>5</v>
      </c>
      <c r="D23" s="18"/>
      <c r="E23" s="16">
        <f t="shared" ref="E23:E24" si="4">B23*D23</f>
        <v>0</v>
      </c>
      <c r="F23" s="11">
        <f t="shared" ref="F23:F24" si="5">E23*1.21</f>
        <v>0</v>
      </c>
      <c r="G23" s="8" t="s">
        <v>7</v>
      </c>
    </row>
    <row r="24" spans="1:7" ht="49.95" hidden="1" customHeight="1">
      <c r="A24" s="6" t="s">
        <v>40</v>
      </c>
      <c r="B24" s="15">
        <v>1</v>
      </c>
      <c r="C24" s="8" t="s">
        <v>11</v>
      </c>
      <c r="D24" s="18"/>
      <c r="E24" s="16">
        <f t="shared" si="4"/>
        <v>0</v>
      </c>
      <c r="F24" s="11">
        <f t="shared" si="5"/>
        <v>0</v>
      </c>
      <c r="G24" s="18"/>
    </row>
    <row r="25" spans="1:7" ht="49.95" customHeight="1">
      <c r="A25" s="6" t="s">
        <v>22</v>
      </c>
      <c r="B25" s="15">
        <v>1</v>
      </c>
      <c r="C25" s="8" t="s">
        <v>11</v>
      </c>
      <c r="D25" s="23"/>
      <c r="E25" s="16">
        <f t="shared" ref="E25:E33" si="6">B25*D25</f>
        <v>0</v>
      </c>
      <c r="F25" s="11">
        <f t="shared" si="3"/>
        <v>0</v>
      </c>
      <c r="G25" s="8" t="s">
        <v>7</v>
      </c>
    </row>
    <row r="26" spans="1:7" ht="49.95" customHeight="1">
      <c r="A26" s="6" t="s">
        <v>23</v>
      </c>
      <c r="B26" s="15">
        <v>1</v>
      </c>
      <c r="C26" s="8" t="s">
        <v>11</v>
      </c>
      <c r="D26" s="23"/>
      <c r="E26" s="16">
        <f t="shared" si="6"/>
        <v>0</v>
      </c>
      <c r="F26" s="11">
        <f t="shared" si="3"/>
        <v>0</v>
      </c>
      <c r="G26" s="8" t="s">
        <v>7</v>
      </c>
    </row>
    <row r="27" spans="1:7" ht="49.95" customHeight="1">
      <c r="A27" s="6" t="s">
        <v>24</v>
      </c>
      <c r="B27" s="15">
        <v>1</v>
      </c>
      <c r="C27" s="8" t="s">
        <v>11</v>
      </c>
      <c r="D27" s="23"/>
      <c r="E27" s="16">
        <f t="shared" si="6"/>
        <v>0</v>
      </c>
      <c r="F27" s="11">
        <f t="shared" si="3"/>
        <v>0</v>
      </c>
      <c r="G27" s="8" t="s">
        <v>7</v>
      </c>
    </row>
    <row r="28" spans="1:7" ht="49.95" customHeight="1">
      <c r="A28" s="6" t="s">
        <v>25</v>
      </c>
      <c r="B28" s="15">
        <v>1</v>
      </c>
      <c r="C28" s="8" t="s">
        <v>11</v>
      </c>
      <c r="D28" s="23"/>
      <c r="E28" s="16">
        <f t="shared" si="6"/>
        <v>0</v>
      </c>
      <c r="F28" s="11">
        <f t="shared" si="3"/>
        <v>0</v>
      </c>
      <c r="G28" s="8" t="s">
        <v>7</v>
      </c>
    </row>
    <row r="29" spans="1:7" ht="49.95" customHeight="1">
      <c r="A29" s="6" t="s">
        <v>26</v>
      </c>
      <c r="B29" s="15">
        <v>1</v>
      </c>
      <c r="C29" s="8" t="s">
        <v>11</v>
      </c>
      <c r="D29" s="23"/>
      <c r="E29" s="16">
        <f t="shared" si="6"/>
        <v>0</v>
      </c>
      <c r="F29" s="11">
        <f t="shared" si="3"/>
        <v>0</v>
      </c>
      <c r="G29" s="8" t="s">
        <v>7</v>
      </c>
    </row>
    <row r="30" spans="1:7" ht="49.95" customHeight="1">
      <c r="A30" s="6" t="s">
        <v>27</v>
      </c>
      <c r="B30" s="15">
        <v>1</v>
      </c>
      <c r="C30" s="8" t="s">
        <v>11</v>
      </c>
      <c r="D30" s="23"/>
      <c r="E30" s="16">
        <f t="shared" si="6"/>
        <v>0</v>
      </c>
      <c r="F30" s="11">
        <f t="shared" si="3"/>
        <v>0</v>
      </c>
      <c r="G30" s="8" t="s">
        <v>7</v>
      </c>
    </row>
    <row r="31" spans="1:7" ht="49.95" customHeight="1">
      <c r="A31" s="6" t="s">
        <v>28</v>
      </c>
      <c r="B31" s="15">
        <v>1</v>
      </c>
      <c r="C31" s="8" t="s">
        <v>11</v>
      </c>
      <c r="D31" s="23"/>
      <c r="E31" s="16">
        <f t="shared" si="6"/>
        <v>0</v>
      </c>
      <c r="F31" s="11">
        <f t="shared" si="3"/>
        <v>0</v>
      </c>
      <c r="G31" s="8" t="s">
        <v>7</v>
      </c>
    </row>
    <row r="32" spans="1:7" ht="49.95" customHeight="1">
      <c r="A32" s="6" t="s">
        <v>29</v>
      </c>
      <c r="B32" s="15">
        <v>1</v>
      </c>
      <c r="C32" s="8" t="s">
        <v>11</v>
      </c>
      <c r="D32" s="23"/>
      <c r="E32" s="16">
        <f t="shared" si="6"/>
        <v>0</v>
      </c>
      <c r="F32" s="11">
        <f t="shared" si="3"/>
        <v>0</v>
      </c>
      <c r="G32" s="8" t="s">
        <v>7</v>
      </c>
    </row>
    <row r="33" spans="1:7" ht="49.95" customHeight="1">
      <c r="A33" s="6" t="s">
        <v>33</v>
      </c>
      <c r="B33" s="15">
        <v>1</v>
      </c>
      <c r="C33" s="8" t="s">
        <v>11</v>
      </c>
      <c r="D33" s="23"/>
      <c r="E33" s="16">
        <f t="shared" si="6"/>
        <v>0</v>
      </c>
      <c r="F33" s="11">
        <f t="shared" si="3"/>
        <v>0</v>
      </c>
      <c r="G33" s="8" t="s">
        <v>7</v>
      </c>
    </row>
    <row r="34" spans="1:7" ht="49.95" customHeight="1">
      <c r="A34" s="19" t="s">
        <v>34</v>
      </c>
      <c r="B34" s="26" t="s">
        <v>14</v>
      </c>
      <c r="C34" s="26" t="s">
        <v>14</v>
      </c>
      <c r="D34" s="26" t="s">
        <v>14</v>
      </c>
      <c r="E34" s="27">
        <f>SUM(E22:E33)</f>
        <v>0</v>
      </c>
      <c r="F34" s="27">
        <f>SUM(F22:F33)</f>
        <v>0</v>
      </c>
      <c r="G34" s="20" t="s">
        <v>7</v>
      </c>
    </row>
    <row r="35" spans="1:7" ht="49.95" customHeight="1">
      <c r="A35" s="29" t="s">
        <v>35</v>
      </c>
      <c r="B35" s="30" t="s">
        <v>14</v>
      </c>
      <c r="C35" s="30" t="s">
        <v>14</v>
      </c>
      <c r="D35" s="30" t="s">
        <v>14</v>
      </c>
      <c r="E35" s="31">
        <f>E13+E19+E34</f>
        <v>0</v>
      </c>
      <c r="F35" s="31">
        <f>F13+F19+F34</f>
        <v>0</v>
      </c>
      <c r="G35" s="32" t="s">
        <v>7</v>
      </c>
    </row>
  </sheetData>
  <mergeCells count="3">
    <mergeCell ref="A1:G1"/>
    <mergeCell ref="A14:G14"/>
    <mergeCell ref="A20:G20"/>
  </mergeCells>
  <phoneticPr fontId="8" type="noConversion"/>
  <pageMargins left="0.5" right="0.5" top="0.75" bottom="0.75" header="0.511811023622047" footer="0.27777777777777801"/>
  <pageSetup scale="72" orientation="portrait" horizontalDpi="300" verticalDpi="300"/>
  <headerFooter>
    <oddFooter>&amp;C&amp;12&amp;K000000&amp;P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showGridLines="0" zoomScale="55" zoomScaleNormal="55" workbookViewId="0">
      <selection activeCell="A35" activeCellId="1" sqref="A34:XFD34 A35:XFD35"/>
    </sheetView>
  </sheetViews>
  <sheetFormatPr defaultColWidth="5.5546875" defaultRowHeight="49.95" customHeight="1"/>
  <cols>
    <col min="1" max="1" width="60.77734375" style="14" customWidth="1"/>
    <col min="2" max="2" width="18.77734375" style="7" customWidth="1"/>
    <col min="3" max="3" width="8.77734375" style="7" customWidth="1"/>
    <col min="4" max="4" width="35.77734375" style="7" customWidth="1"/>
    <col min="5" max="5" width="35.77734375" style="17" customWidth="1"/>
    <col min="6" max="6" width="35.77734375" style="7" customWidth="1"/>
    <col min="7" max="7" width="150.77734375" style="7" customWidth="1"/>
    <col min="8" max="16384" width="5.5546875" style="7"/>
  </cols>
  <sheetData>
    <row r="1" spans="1:7" ht="45" customHeight="1">
      <c r="A1" s="24" t="s">
        <v>43</v>
      </c>
      <c r="B1" s="24"/>
      <c r="C1" s="24"/>
      <c r="D1" s="24"/>
      <c r="E1" s="24"/>
      <c r="F1" s="24"/>
      <c r="G1" s="24"/>
    </row>
    <row r="2" spans="1:7" ht="49.95" customHeight="1">
      <c r="A2" s="19" t="s">
        <v>0</v>
      </c>
      <c r="B2" s="20" t="s">
        <v>1</v>
      </c>
      <c r="C2" s="20" t="s">
        <v>2</v>
      </c>
      <c r="D2" s="20" t="s">
        <v>37</v>
      </c>
      <c r="E2" s="20" t="s">
        <v>3</v>
      </c>
      <c r="F2" s="20" t="s">
        <v>4</v>
      </c>
      <c r="G2" s="20" t="s">
        <v>39</v>
      </c>
    </row>
    <row r="3" spans="1:7" ht="49.95" customHeight="1">
      <c r="A3" s="6" t="s">
        <v>47</v>
      </c>
      <c r="B3" s="9"/>
      <c r="C3" s="8" t="s">
        <v>5</v>
      </c>
      <c r="D3" s="10"/>
      <c r="E3" s="16">
        <f>B3*D3</f>
        <v>0</v>
      </c>
      <c r="F3" s="11">
        <f t="shared" ref="F3:F8" si="0">E3*1.21</f>
        <v>0</v>
      </c>
      <c r="G3" s="12"/>
    </row>
    <row r="4" spans="1:7" ht="49.95" customHeight="1">
      <c r="A4" s="6" t="s">
        <v>49</v>
      </c>
      <c r="B4" s="9"/>
      <c r="C4" s="8" t="s">
        <v>5</v>
      </c>
      <c r="D4" s="10"/>
      <c r="E4" s="16">
        <f t="shared" ref="E4:E12" si="1">B4*D4</f>
        <v>0</v>
      </c>
      <c r="F4" s="11">
        <f t="shared" si="0"/>
        <v>0</v>
      </c>
      <c r="G4" s="12"/>
    </row>
    <row r="5" spans="1:7" ht="49.95" customHeight="1">
      <c r="A5" s="6" t="s">
        <v>38</v>
      </c>
      <c r="B5" s="9"/>
      <c r="C5" s="8" t="s">
        <v>5</v>
      </c>
      <c r="D5" s="10"/>
      <c r="E5" s="16">
        <f t="shared" si="1"/>
        <v>0</v>
      </c>
      <c r="F5" s="11">
        <f t="shared" si="0"/>
        <v>0</v>
      </c>
      <c r="G5" s="8" t="s">
        <v>7</v>
      </c>
    </row>
    <row r="6" spans="1:7" ht="49.95" customHeight="1">
      <c r="A6" s="6" t="s">
        <v>8</v>
      </c>
      <c r="B6" s="9"/>
      <c r="C6" s="8" t="s">
        <v>5</v>
      </c>
      <c r="D6" s="10"/>
      <c r="E6" s="16">
        <f t="shared" si="1"/>
        <v>0</v>
      </c>
      <c r="F6" s="11">
        <f t="shared" si="0"/>
        <v>0</v>
      </c>
      <c r="G6" s="8" t="s">
        <v>7</v>
      </c>
    </row>
    <row r="7" spans="1:7" ht="49.95" customHeight="1">
      <c r="A7" s="6" t="s">
        <v>9</v>
      </c>
      <c r="B7" s="9"/>
      <c r="C7" s="8" t="s">
        <v>5</v>
      </c>
      <c r="D7" s="10"/>
      <c r="E7" s="16">
        <f t="shared" si="1"/>
        <v>0</v>
      </c>
      <c r="F7" s="11">
        <f t="shared" si="0"/>
        <v>0</v>
      </c>
      <c r="G7" s="8" t="s">
        <v>7</v>
      </c>
    </row>
    <row r="8" spans="1:7" ht="49.95" customHeight="1">
      <c r="A8" s="6" t="s">
        <v>10</v>
      </c>
      <c r="B8" s="15">
        <v>1</v>
      </c>
      <c r="C8" s="8" t="s">
        <v>11</v>
      </c>
      <c r="D8" s="10"/>
      <c r="E8" s="16">
        <f t="shared" si="1"/>
        <v>0</v>
      </c>
      <c r="F8" s="11">
        <f t="shared" si="0"/>
        <v>0</v>
      </c>
      <c r="G8" s="8" t="s">
        <v>7</v>
      </c>
    </row>
    <row r="9" spans="1:7" ht="97.8" customHeight="1">
      <c r="A9" s="6" t="s">
        <v>12</v>
      </c>
      <c r="B9" s="15">
        <v>1</v>
      </c>
      <c r="C9" s="8" t="s">
        <v>11</v>
      </c>
      <c r="D9" s="10"/>
      <c r="E9" s="16">
        <f t="shared" si="1"/>
        <v>0</v>
      </c>
      <c r="F9" s="11">
        <f>E9*1.21</f>
        <v>0</v>
      </c>
      <c r="G9" s="13"/>
    </row>
    <row r="10" spans="1:7" ht="49.95" customHeight="1">
      <c r="A10" s="6" t="s">
        <v>30</v>
      </c>
      <c r="B10" s="15">
        <v>1</v>
      </c>
      <c r="C10" s="8" t="s">
        <v>11</v>
      </c>
      <c r="D10" s="10"/>
      <c r="E10" s="16">
        <f t="shared" si="1"/>
        <v>0</v>
      </c>
      <c r="F10" s="11">
        <f>E10*1.21</f>
        <v>0</v>
      </c>
      <c r="G10" s="8" t="s">
        <v>7</v>
      </c>
    </row>
    <row r="11" spans="1:7" ht="49.95" customHeight="1">
      <c r="A11" s="6" t="s">
        <v>31</v>
      </c>
      <c r="B11" s="15">
        <v>1</v>
      </c>
      <c r="C11" s="8" t="s">
        <v>11</v>
      </c>
      <c r="D11" s="10"/>
      <c r="E11" s="16">
        <f t="shared" si="1"/>
        <v>0</v>
      </c>
      <c r="F11" s="11">
        <f>E11*1.21</f>
        <v>0</v>
      </c>
      <c r="G11" s="8" t="s">
        <v>7</v>
      </c>
    </row>
    <row r="12" spans="1:7" ht="49.95" customHeight="1">
      <c r="A12" s="6" t="s">
        <v>32</v>
      </c>
      <c r="B12" s="15">
        <v>1</v>
      </c>
      <c r="C12" s="8" t="s">
        <v>11</v>
      </c>
      <c r="D12" s="10"/>
      <c r="E12" s="16">
        <f t="shared" si="1"/>
        <v>0</v>
      </c>
      <c r="F12" s="11">
        <f>E12*1.21</f>
        <v>0</v>
      </c>
      <c r="G12" s="8" t="s">
        <v>7</v>
      </c>
    </row>
    <row r="13" spans="1:7" ht="49.95" customHeight="1">
      <c r="A13" s="19" t="s">
        <v>13</v>
      </c>
      <c r="B13" s="26" t="s">
        <v>14</v>
      </c>
      <c r="C13" s="26" t="s">
        <v>14</v>
      </c>
      <c r="D13" s="27" t="s">
        <v>14</v>
      </c>
      <c r="E13" s="27">
        <f t="shared" ref="E13:F13" si="2">SUM(E3:E12)</f>
        <v>0</v>
      </c>
      <c r="F13" s="27">
        <f t="shared" si="2"/>
        <v>0</v>
      </c>
      <c r="G13" s="20" t="s">
        <v>7</v>
      </c>
    </row>
    <row r="14" spans="1:7" ht="49.95" customHeight="1">
      <c r="A14" s="25"/>
      <c r="B14" s="25"/>
      <c r="C14" s="25"/>
      <c r="D14" s="25"/>
      <c r="E14" s="25"/>
      <c r="F14" s="25"/>
      <c r="G14" s="25"/>
    </row>
    <row r="15" spans="1:7" ht="49.95" customHeight="1">
      <c r="A15" s="21" t="s">
        <v>15</v>
      </c>
      <c r="B15" s="20" t="s">
        <v>1</v>
      </c>
      <c r="C15" s="20" t="s">
        <v>2</v>
      </c>
      <c r="D15" s="20" t="s">
        <v>37</v>
      </c>
      <c r="E15" s="20" t="s">
        <v>3</v>
      </c>
      <c r="F15" s="20" t="s">
        <v>4</v>
      </c>
      <c r="G15" s="20" t="s">
        <v>39</v>
      </c>
    </row>
    <row r="16" spans="1:7" ht="49.95" customHeight="1">
      <c r="A16" s="6" t="s">
        <v>51</v>
      </c>
      <c r="B16" s="9"/>
      <c r="C16" s="8" t="s">
        <v>5</v>
      </c>
      <c r="D16" s="10"/>
      <c r="E16" s="16">
        <f>B16*D16</f>
        <v>0</v>
      </c>
      <c r="F16" s="11">
        <f>E16*1.21</f>
        <v>0</v>
      </c>
      <c r="G16" s="12"/>
    </row>
    <row r="17" spans="1:7" ht="49.95" customHeight="1">
      <c r="A17" s="6" t="s">
        <v>16</v>
      </c>
      <c r="B17" s="15">
        <v>1</v>
      </c>
      <c r="C17" s="8" t="s">
        <v>11</v>
      </c>
      <c r="D17" s="10"/>
      <c r="E17" s="16">
        <f t="shared" ref="E17:E18" si="3">B17*D17</f>
        <v>0</v>
      </c>
      <c r="F17" s="11">
        <f>E17*1.21</f>
        <v>0</v>
      </c>
      <c r="G17" s="8" t="s">
        <v>7</v>
      </c>
    </row>
    <row r="18" spans="1:7" ht="49.95" customHeight="1">
      <c r="A18" s="6" t="s">
        <v>17</v>
      </c>
      <c r="B18" s="15">
        <v>1</v>
      </c>
      <c r="C18" s="8" t="s">
        <v>11</v>
      </c>
      <c r="D18" s="10"/>
      <c r="E18" s="16">
        <f t="shared" si="3"/>
        <v>0</v>
      </c>
      <c r="F18" s="11">
        <f>E18*1.21</f>
        <v>0</v>
      </c>
      <c r="G18" s="8" t="s">
        <v>7</v>
      </c>
    </row>
    <row r="19" spans="1:7" ht="49.95" customHeight="1">
      <c r="A19" s="19" t="s">
        <v>18</v>
      </c>
      <c r="B19" s="28" t="s">
        <v>14</v>
      </c>
      <c r="C19" s="26" t="s">
        <v>14</v>
      </c>
      <c r="D19" s="27" t="s">
        <v>14</v>
      </c>
      <c r="E19" s="27">
        <f>SUM(E16:E18)</f>
        <v>0</v>
      </c>
      <c r="F19" s="27">
        <f>SUM(F16:F18)</f>
        <v>0</v>
      </c>
      <c r="G19" s="20" t="s">
        <v>7</v>
      </c>
    </row>
    <row r="20" spans="1:7" ht="49.95" customHeight="1">
      <c r="A20" s="25"/>
      <c r="B20" s="25"/>
      <c r="C20" s="25"/>
      <c r="D20" s="25"/>
      <c r="E20" s="25"/>
      <c r="F20" s="25"/>
      <c r="G20" s="25"/>
    </row>
    <row r="21" spans="1:7" ht="49.95" customHeight="1">
      <c r="A21" s="21" t="s">
        <v>19</v>
      </c>
      <c r="B21" s="20" t="s">
        <v>1</v>
      </c>
      <c r="C21" s="20" t="s">
        <v>2</v>
      </c>
      <c r="D21" s="20" t="s">
        <v>37</v>
      </c>
      <c r="E21" s="20" t="s">
        <v>3</v>
      </c>
      <c r="F21" s="20" t="s">
        <v>4</v>
      </c>
      <c r="G21" s="20" t="s">
        <v>39</v>
      </c>
    </row>
    <row r="22" spans="1:7" ht="49.95" customHeight="1">
      <c r="A22" s="6" t="s">
        <v>20</v>
      </c>
      <c r="B22" s="9"/>
      <c r="C22" s="8" t="s">
        <v>5</v>
      </c>
      <c r="D22" s="22"/>
      <c r="E22" s="16">
        <f>B22*D22</f>
        <v>0</v>
      </c>
      <c r="F22" s="11">
        <f t="shared" ref="F22:F33" si="4">E22*1.21</f>
        <v>0</v>
      </c>
      <c r="G22" s="18"/>
    </row>
    <row r="23" spans="1:7" ht="49.95" hidden="1" customHeight="1">
      <c r="A23" s="6" t="s">
        <v>21</v>
      </c>
      <c r="B23" s="9"/>
      <c r="C23" s="8" t="s">
        <v>5</v>
      </c>
      <c r="D23" s="22"/>
      <c r="E23" s="16">
        <f t="shared" ref="E23:E33" si="5">B23*D23</f>
        <v>0</v>
      </c>
      <c r="F23" s="11">
        <f t="shared" si="4"/>
        <v>0</v>
      </c>
      <c r="G23" s="18"/>
    </row>
    <row r="24" spans="1:7" ht="49.95" hidden="1" customHeight="1">
      <c r="A24" s="6" t="s">
        <v>41</v>
      </c>
      <c r="B24" s="15">
        <v>1</v>
      </c>
      <c r="C24" s="8" t="s">
        <v>11</v>
      </c>
      <c r="D24" s="22"/>
      <c r="E24" s="16">
        <f t="shared" ref="E24" si="6">B24*D24</f>
        <v>0</v>
      </c>
      <c r="F24" s="11">
        <f t="shared" ref="F24" si="7">E24*1.21</f>
        <v>0</v>
      </c>
      <c r="G24" s="8" t="s">
        <v>7</v>
      </c>
    </row>
    <row r="25" spans="1:7" ht="49.95" customHeight="1">
      <c r="A25" s="6" t="s">
        <v>22</v>
      </c>
      <c r="B25" s="15">
        <v>1</v>
      </c>
      <c r="C25" s="8" t="s">
        <v>11</v>
      </c>
      <c r="D25" s="22"/>
      <c r="E25" s="16">
        <f t="shared" si="5"/>
        <v>0</v>
      </c>
      <c r="F25" s="11">
        <f t="shared" si="4"/>
        <v>0</v>
      </c>
      <c r="G25" s="8" t="s">
        <v>7</v>
      </c>
    </row>
    <row r="26" spans="1:7" ht="49.95" customHeight="1">
      <c r="A26" s="6" t="s">
        <v>23</v>
      </c>
      <c r="B26" s="15">
        <v>1</v>
      </c>
      <c r="C26" s="8" t="s">
        <v>11</v>
      </c>
      <c r="D26" s="22"/>
      <c r="E26" s="16">
        <f t="shared" si="5"/>
        <v>0</v>
      </c>
      <c r="F26" s="11">
        <f t="shared" si="4"/>
        <v>0</v>
      </c>
      <c r="G26" s="8" t="s">
        <v>7</v>
      </c>
    </row>
    <row r="27" spans="1:7" ht="49.95" customHeight="1">
      <c r="A27" s="6" t="s">
        <v>24</v>
      </c>
      <c r="B27" s="15">
        <v>1</v>
      </c>
      <c r="C27" s="8" t="s">
        <v>11</v>
      </c>
      <c r="D27" s="22"/>
      <c r="E27" s="16">
        <f t="shared" si="5"/>
        <v>0</v>
      </c>
      <c r="F27" s="11">
        <f t="shared" si="4"/>
        <v>0</v>
      </c>
      <c r="G27" s="8" t="s">
        <v>7</v>
      </c>
    </row>
    <row r="28" spans="1:7" ht="49.95" customHeight="1">
      <c r="A28" s="6" t="s">
        <v>25</v>
      </c>
      <c r="B28" s="15">
        <v>1</v>
      </c>
      <c r="C28" s="8" t="s">
        <v>11</v>
      </c>
      <c r="D28" s="22"/>
      <c r="E28" s="16">
        <f t="shared" si="5"/>
        <v>0</v>
      </c>
      <c r="F28" s="11">
        <f t="shared" si="4"/>
        <v>0</v>
      </c>
      <c r="G28" s="8" t="s">
        <v>7</v>
      </c>
    </row>
    <row r="29" spans="1:7" ht="49.95" customHeight="1">
      <c r="A29" s="6" t="s">
        <v>26</v>
      </c>
      <c r="B29" s="15">
        <v>1</v>
      </c>
      <c r="C29" s="8" t="s">
        <v>11</v>
      </c>
      <c r="D29" s="22"/>
      <c r="E29" s="16">
        <f t="shared" si="5"/>
        <v>0</v>
      </c>
      <c r="F29" s="11">
        <f t="shared" si="4"/>
        <v>0</v>
      </c>
      <c r="G29" s="8" t="s">
        <v>7</v>
      </c>
    </row>
    <row r="30" spans="1:7" ht="49.95" customHeight="1">
      <c r="A30" s="6" t="s">
        <v>27</v>
      </c>
      <c r="B30" s="15">
        <v>1</v>
      </c>
      <c r="C30" s="8" t="s">
        <v>11</v>
      </c>
      <c r="D30" s="22"/>
      <c r="E30" s="16">
        <f t="shared" si="5"/>
        <v>0</v>
      </c>
      <c r="F30" s="11">
        <f t="shared" si="4"/>
        <v>0</v>
      </c>
      <c r="G30" s="8" t="s">
        <v>7</v>
      </c>
    </row>
    <row r="31" spans="1:7" ht="49.95" customHeight="1">
      <c r="A31" s="6" t="s">
        <v>28</v>
      </c>
      <c r="B31" s="15">
        <v>1</v>
      </c>
      <c r="C31" s="8" t="s">
        <v>11</v>
      </c>
      <c r="D31" s="22"/>
      <c r="E31" s="16">
        <f t="shared" si="5"/>
        <v>0</v>
      </c>
      <c r="F31" s="11">
        <f t="shared" si="4"/>
        <v>0</v>
      </c>
      <c r="G31" s="8" t="s">
        <v>7</v>
      </c>
    </row>
    <row r="32" spans="1:7" ht="49.95" customHeight="1">
      <c r="A32" s="6" t="s">
        <v>29</v>
      </c>
      <c r="B32" s="15">
        <v>1</v>
      </c>
      <c r="C32" s="8" t="s">
        <v>11</v>
      </c>
      <c r="D32" s="22"/>
      <c r="E32" s="16">
        <f t="shared" si="5"/>
        <v>0</v>
      </c>
      <c r="F32" s="11">
        <f t="shared" si="4"/>
        <v>0</v>
      </c>
      <c r="G32" s="8" t="s">
        <v>7</v>
      </c>
    </row>
    <row r="33" spans="1:7" ht="49.95" customHeight="1">
      <c r="A33" s="6" t="s">
        <v>33</v>
      </c>
      <c r="B33" s="15">
        <v>1</v>
      </c>
      <c r="C33" s="8" t="s">
        <v>11</v>
      </c>
      <c r="D33" s="22"/>
      <c r="E33" s="16">
        <f t="shared" si="5"/>
        <v>0</v>
      </c>
      <c r="F33" s="11">
        <f t="shared" si="4"/>
        <v>0</v>
      </c>
      <c r="G33" s="8" t="s">
        <v>7</v>
      </c>
    </row>
    <row r="34" spans="1:7" ht="49.95" customHeight="1">
      <c r="A34" s="19" t="s">
        <v>34</v>
      </c>
      <c r="B34" s="26" t="s">
        <v>14</v>
      </c>
      <c r="C34" s="26" t="s">
        <v>14</v>
      </c>
      <c r="D34" s="27" t="s">
        <v>14</v>
      </c>
      <c r="E34" s="27">
        <f t="shared" ref="E34" si="8">SUM(E22:E33)</f>
        <v>0</v>
      </c>
      <c r="F34" s="27">
        <f>SUM(F22:F33)</f>
        <v>0</v>
      </c>
      <c r="G34" s="20" t="s">
        <v>7</v>
      </c>
    </row>
    <row r="35" spans="1:7" ht="49.95" customHeight="1">
      <c r="A35" s="29" t="s">
        <v>35</v>
      </c>
      <c r="B35" s="30" t="s">
        <v>14</v>
      </c>
      <c r="C35" s="30" t="s">
        <v>14</v>
      </c>
      <c r="D35" s="30" t="s">
        <v>14</v>
      </c>
      <c r="E35" s="31">
        <f>E13+E19+E34</f>
        <v>0</v>
      </c>
      <c r="F35" s="31">
        <f>F13+F19+F34</f>
        <v>0</v>
      </c>
      <c r="G35" s="32" t="s">
        <v>7</v>
      </c>
    </row>
  </sheetData>
  <mergeCells count="3">
    <mergeCell ref="A1:G1"/>
    <mergeCell ref="A14:G14"/>
    <mergeCell ref="A20:G20"/>
  </mergeCells>
  <phoneticPr fontId="8" type="noConversion"/>
  <pageMargins left="0.5" right="0.5" top="0.75" bottom="0.75" header="0.511811023622047" footer="0.27777777777777801"/>
  <pageSetup scale="72" orientation="portrait" horizontalDpi="300" verticalDpi="300"/>
  <headerFooter>
    <oddFooter>&amp;C&amp;12&amp;K000000&amp;P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"/>
  <sheetViews>
    <sheetView showGridLines="0" zoomScale="65" zoomScaleNormal="65" workbookViewId="0">
      <selection activeCell="H5" sqref="H5"/>
    </sheetView>
  </sheetViews>
  <sheetFormatPr defaultColWidth="5.5546875" defaultRowHeight="49.95" customHeight="1"/>
  <cols>
    <col min="1" max="1" width="35.77734375" customWidth="1"/>
    <col min="2" max="3" width="40.77734375" customWidth="1"/>
  </cols>
  <sheetData>
    <row r="1" spans="1:5" ht="49.95" customHeight="1" thickBot="1">
      <c r="A1" s="36" t="s">
        <v>52</v>
      </c>
      <c r="B1" s="37"/>
      <c r="C1" s="38"/>
      <c r="D1" s="1"/>
      <c r="E1" s="2"/>
    </row>
    <row r="2" spans="1:5" ht="49.95" customHeight="1">
      <c r="A2" s="42"/>
      <c r="B2" s="43" t="s">
        <v>3</v>
      </c>
      <c r="C2" s="44" t="s">
        <v>36</v>
      </c>
      <c r="D2" s="3"/>
      <c r="E2" s="3"/>
    </row>
    <row r="3" spans="1:5" ht="49.95" customHeight="1">
      <c r="A3" s="33" t="s">
        <v>45</v>
      </c>
      <c r="B3" s="34">
        <f>'MŠ a ZŠ'!E35</f>
        <v>0</v>
      </c>
      <c r="C3" s="35">
        <f>'MŠ a ZŠ'!F35</f>
        <v>0</v>
      </c>
      <c r="D3" s="3"/>
      <c r="E3" s="3"/>
    </row>
    <row r="4" spans="1:5" ht="49.95" customHeight="1">
      <c r="A4" s="33" t="s">
        <v>44</v>
      </c>
      <c r="B4" s="34">
        <f>ČOV!E35</f>
        <v>0</v>
      </c>
      <c r="C4" s="35">
        <f>ČOV!F35</f>
        <v>0</v>
      </c>
      <c r="D4" s="3"/>
      <c r="E4" s="3"/>
    </row>
    <row r="5" spans="1:5" ht="49.95" customHeight="1" thickBot="1">
      <c r="A5" s="39" t="s">
        <v>35</v>
      </c>
      <c r="B5" s="40">
        <f>SUM(B3:B4)</f>
        <v>0</v>
      </c>
      <c r="C5" s="41">
        <f>SUM(C3:C4)</f>
        <v>0</v>
      </c>
      <c r="D5" s="4"/>
      <c r="E5" s="4"/>
    </row>
    <row r="6" spans="1:5" ht="49.95" customHeight="1">
      <c r="A6" s="5"/>
      <c r="B6" s="2"/>
      <c r="C6" s="2"/>
      <c r="D6" s="2"/>
      <c r="E6" s="2"/>
    </row>
    <row r="7" spans="1:5" ht="49.95" customHeight="1">
      <c r="A7" s="5"/>
      <c r="B7" s="2"/>
      <c r="C7" s="2"/>
      <c r="D7" s="2"/>
      <c r="E7" s="2"/>
    </row>
    <row r="8" spans="1:5" ht="49.95" customHeight="1">
      <c r="A8" s="2"/>
      <c r="B8" s="2"/>
      <c r="C8" s="2"/>
      <c r="D8" s="2"/>
      <c r="E8" s="2"/>
    </row>
    <row r="9" spans="1:5" ht="49.95" customHeight="1">
      <c r="A9" s="2"/>
      <c r="B9" s="2"/>
      <c r="C9" s="2"/>
      <c r="D9" s="2"/>
      <c r="E9" s="2"/>
    </row>
    <row r="10" spans="1:5" ht="49.95" customHeight="1">
      <c r="A10" s="2"/>
      <c r="B10" s="2"/>
      <c r="C10" s="2"/>
      <c r="D10" s="2"/>
      <c r="E10" s="2"/>
    </row>
  </sheetData>
  <mergeCells count="1">
    <mergeCell ref="A1:C1"/>
  </mergeCells>
  <pageMargins left="1" right="1" top="1" bottom="1" header="0.511811023622047" footer="0.25"/>
  <pageSetup orientation="portrait" horizontalDpi="300" verticalDpi="300"/>
  <headerFooter>
    <oddFooter>&amp;C&amp;12&amp;K000000&amp;P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49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ČOV</vt:lpstr>
      <vt:lpstr>MŠ a ZŠ</vt:lpstr>
      <vt:lpstr>Cena celkem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tom b</cp:lastModifiedBy>
  <cp:revision>9</cp:revision>
  <dcterms:created xsi:type="dcterms:W3CDTF">2025-05-14T11:45:34Z</dcterms:created>
  <dcterms:modified xsi:type="dcterms:W3CDTF">2025-07-25T21:53:45Z</dcterms:modified>
  <dc:language>cs-CZ</dc:language>
</cp:coreProperties>
</file>